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8955" windowHeight="0" activeTab="0"/>
  </bookViews>
  <sheets>
    <sheet name="SMP Contribution Calculator" sheetId="1" r:id="rId1"/>
  </sheets>
  <definedNames>
    <definedName name="Method_Control" localSheetId="0">'SMP Contribution Calculator'!#REF!</definedName>
    <definedName name="Method_Selector">'SMP Contribution Calculator'!#REF!</definedName>
    <definedName name="_xlnm.Print_Area" localSheetId="0">'SMP Contribution Calculator'!$A$1:$M$19</definedName>
  </definedNames>
  <calcPr fullCalcOnLoad="1"/>
</workbook>
</file>

<file path=xl/sharedStrings.xml><?xml version="1.0" encoding="utf-8"?>
<sst xmlns="http://schemas.openxmlformats.org/spreadsheetml/2006/main" count="27" uniqueCount="19">
  <si>
    <t>Employee Only</t>
  </si>
  <si>
    <t>Employee + One</t>
  </si>
  <si>
    <t>Employee + Family</t>
  </si>
  <si>
    <t>Current</t>
  </si>
  <si>
    <t>Proposed</t>
  </si>
  <si>
    <t>Employee Plus One</t>
  </si>
  <si>
    <t>Employee Plus Family</t>
  </si>
  <si>
    <t>$30,001 - $150,000</t>
  </si>
  <si>
    <t>Salary</t>
  </si>
  <si>
    <t>Over $150,000 (Max)</t>
  </si>
  <si>
    <t xml:space="preserve">PPO </t>
  </si>
  <si>
    <t xml:space="preserve">HDHP </t>
  </si>
  <si>
    <t>Increase</t>
  </si>
  <si>
    <t>EE Only</t>
  </si>
  <si>
    <t>EE + 1</t>
  </si>
  <si>
    <t>EE + Fam</t>
  </si>
  <si>
    <t>$30,000 and Under</t>
  </si>
  <si>
    <t xml:space="preserve">*Add a Salary in the light blue box with the 'X' and hit enter to determine the monthly contribution for the HDHP and PPO Plans. </t>
  </si>
  <si>
    <t>2021 Employee Monthly Contribution Calculator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</si>
</sst>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F800]dddd\,\ mmmm\ dd\,\ yyyy"/>
    <numFmt numFmtId="165" formatCode="0.0%_);\(0.0%\)"/>
    <numFmt numFmtId="166" formatCode="0.0%_);[Red]\(0.0%\)"/>
    <numFmt numFmtId="167" formatCode="&quot;$&quot;#,##0"/>
    <numFmt numFmtId="168" formatCode="&quot;$&quot;#,##0.00"/>
    <numFmt numFmtId="169" formatCode="0.0%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Franklin Gothic Book"/>
      <family val="2"/>
    </font>
    <font>
      <b/>
      <sz val="8"/>
      <name val="Franklin Gothic Book"/>
      <family val="2"/>
    </font>
    <font>
      <b/>
      <sz val="9"/>
      <name val="Franklin Gothic Book"/>
      <family val="2"/>
    </font>
    <font>
      <b/>
      <sz val="11"/>
      <name val="Franklin Gothic Book"/>
      <family val="2"/>
    </font>
    <font>
      <b/>
      <sz val="12"/>
      <name val="Franklin Gothic Book"/>
      <family val="2"/>
    </font>
    <font>
      <b/>
      <sz val="9"/>
      <color indexed="9"/>
      <name val="Franklin Gothic Book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9"/>
      <name val="Franklin Gothic Book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0"/>
      <name val="Franklin Gothic Boo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4" tint="-0.4999699890613556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164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9">
    <xf numFmtId="0" fontId="0" fillId="0" borderId="0" xfId="0" applyFont="1" applyAlignment="1">
      <alignment/>
    </xf>
    <xf numFmtId="0" fontId="44" fillId="0" borderId="0" xfId="56" applyFont="1" applyFill="1" applyBorder="1">
      <alignment/>
      <protection/>
    </xf>
    <xf numFmtId="7" fontId="44" fillId="0" borderId="0" xfId="56" applyNumberFormat="1" applyFont="1" applyFill="1" applyBorder="1">
      <alignment/>
      <protection/>
    </xf>
    <xf numFmtId="0" fontId="3" fillId="0" borderId="0" xfId="56" applyFont="1" applyFill="1" applyBorder="1">
      <alignment/>
      <protection/>
    </xf>
    <xf numFmtId="0" fontId="3" fillId="0" borderId="0" xfId="56" applyFont="1">
      <alignment/>
      <protection/>
    </xf>
    <xf numFmtId="0" fontId="5" fillId="0" borderId="0" xfId="0" applyFont="1" applyFill="1" applyBorder="1" applyAlignment="1">
      <alignment horizontal="left"/>
    </xf>
    <xf numFmtId="0" fontId="4" fillId="0" borderId="0" xfId="56" applyFont="1" applyFill="1" applyBorder="1" applyAlignment="1">
      <alignment horizontal="left"/>
      <protection/>
    </xf>
    <xf numFmtId="6" fontId="4" fillId="0" borderId="0" xfId="56" applyNumberFormat="1" applyFont="1" applyFill="1" applyBorder="1" applyAlignment="1">
      <alignment horizontal="center"/>
      <protection/>
    </xf>
    <xf numFmtId="5" fontId="5" fillId="0" borderId="0" xfId="0" applyNumberFormat="1" applyFont="1" applyFill="1" applyBorder="1" applyAlignment="1">
      <alignment horizontal="center"/>
    </xf>
    <xf numFmtId="0" fontId="3" fillId="0" borderId="0" xfId="56" applyFont="1" applyAlignment="1">
      <alignment vertical="center"/>
      <protection/>
    </xf>
    <xf numFmtId="0" fontId="3" fillId="0" borderId="0" xfId="56" applyFont="1" applyBorder="1">
      <alignment/>
      <protection/>
    </xf>
    <xf numFmtId="6" fontId="44" fillId="0" borderId="0" xfId="56" applyNumberFormat="1" applyFont="1" applyFill="1" applyBorder="1" applyAlignment="1">
      <alignment horizontal="center" vertical="center"/>
      <protection/>
    </xf>
    <xf numFmtId="6" fontId="3" fillId="0" borderId="0" xfId="56" applyNumberFormat="1" applyFont="1" applyFill="1" applyBorder="1" applyAlignment="1">
      <alignment horizontal="center" vertical="center"/>
      <protection/>
    </xf>
    <xf numFmtId="7" fontId="3" fillId="0" borderId="0" xfId="56" applyNumberFormat="1" applyFont="1" applyFill="1" applyBorder="1" applyAlignment="1">
      <alignment horizontal="center" vertical="center"/>
      <protection/>
    </xf>
    <xf numFmtId="165" fontId="3" fillId="0" borderId="0" xfId="56" applyNumberFormat="1" applyFont="1" applyFill="1" applyBorder="1" applyAlignment="1">
      <alignment horizontal="center" vertical="center"/>
      <protection/>
    </xf>
    <xf numFmtId="8" fontId="3" fillId="0" borderId="0" xfId="56" applyNumberFormat="1" applyFont="1" applyFill="1" applyBorder="1" applyAlignment="1">
      <alignment horizontal="center" vertical="center"/>
      <protection/>
    </xf>
    <xf numFmtId="166" fontId="3" fillId="0" borderId="0" xfId="56" applyNumberFormat="1" applyFont="1" applyFill="1" applyBorder="1" applyAlignment="1">
      <alignment horizontal="center" vertical="center"/>
      <protection/>
    </xf>
    <xf numFmtId="167" fontId="6" fillId="0" borderId="0" xfId="56" applyNumberFormat="1" applyFont="1" applyFill="1" applyBorder="1" applyAlignment="1">
      <alignment horizontal="center" vertical="center"/>
      <protection/>
    </xf>
    <xf numFmtId="0" fontId="3" fillId="0" borderId="10" xfId="56" applyFont="1" applyBorder="1">
      <alignment/>
      <protection/>
    </xf>
    <xf numFmtId="167" fontId="7" fillId="0" borderId="0" xfId="56" applyNumberFormat="1" applyFont="1" applyFill="1" applyBorder="1" applyAlignment="1">
      <alignment horizontal="center" vertical="center"/>
      <protection/>
    </xf>
    <xf numFmtId="0" fontId="3" fillId="0" borderId="11" xfId="56" applyFont="1" applyBorder="1" applyAlignment="1">
      <alignment vertical="center"/>
      <protection/>
    </xf>
    <xf numFmtId="0" fontId="3" fillId="0" borderId="12" xfId="56" applyFont="1" applyBorder="1" applyAlignment="1">
      <alignment vertical="center"/>
      <protection/>
    </xf>
    <xf numFmtId="7" fontId="3" fillId="0" borderId="13" xfId="56" applyNumberFormat="1" applyFont="1" applyBorder="1" applyAlignment="1">
      <alignment horizontal="center" vertical="center"/>
      <protection/>
    </xf>
    <xf numFmtId="7" fontId="3" fillId="0" borderId="14" xfId="56" applyNumberFormat="1" applyFont="1" applyBorder="1" applyAlignment="1">
      <alignment horizontal="center" vertical="center"/>
      <protection/>
    </xf>
    <xf numFmtId="167" fontId="7" fillId="0" borderId="0" xfId="56" applyNumberFormat="1" applyFont="1" applyFill="1" applyBorder="1" applyAlignment="1">
      <alignment horizontal="left" vertical="center"/>
      <protection/>
    </xf>
    <xf numFmtId="0" fontId="26" fillId="0" borderId="0" xfId="0" applyFont="1" applyFill="1" applyBorder="1" applyAlignment="1">
      <alignment/>
    </xf>
    <xf numFmtId="10" fontId="27" fillId="0" borderId="0" xfId="0" applyNumberFormat="1" applyFont="1" applyFill="1" applyBorder="1" applyAlignment="1">
      <alignment/>
    </xf>
    <xf numFmtId="0" fontId="3" fillId="33" borderId="0" xfId="56" applyFont="1" applyFill="1" applyBorder="1">
      <alignment/>
      <protection/>
    </xf>
    <xf numFmtId="7" fontId="3" fillId="0" borderId="0" xfId="56" applyNumberFormat="1" applyFont="1">
      <alignment/>
      <protection/>
    </xf>
    <xf numFmtId="6" fontId="3" fillId="0" borderId="0" xfId="56" applyNumberFormat="1" applyFont="1">
      <alignment/>
      <protection/>
    </xf>
    <xf numFmtId="7" fontId="3" fillId="0" borderId="0" xfId="0" applyNumberFormat="1" applyFont="1" applyFill="1" applyBorder="1" applyAlignment="1">
      <alignment horizontal="center" vertical="center"/>
    </xf>
    <xf numFmtId="0" fontId="26" fillId="34" borderId="15" xfId="0" applyFont="1" applyFill="1" applyBorder="1" applyAlignment="1">
      <alignment wrapText="1"/>
    </xf>
    <xf numFmtId="0" fontId="26" fillId="33" borderId="16" xfId="0" applyFont="1" applyFill="1" applyBorder="1" applyAlignment="1">
      <alignment/>
    </xf>
    <xf numFmtId="10" fontId="26" fillId="33" borderId="16" xfId="0" applyNumberFormat="1" applyFont="1" applyFill="1" applyBorder="1" applyAlignment="1">
      <alignment/>
    </xf>
    <xf numFmtId="10" fontId="27" fillId="33" borderId="16" xfId="0" applyNumberFormat="1" applyFont="1" applyFill="1" applyBorder="1" applyAlignment="1">
      <alignment/>
    </xf>
    <xf numFmtId="9" fontId="3" fillId="0" borderId="0" xfId="61" applyFont="1" applyAlignment="1">
      <alignment/>
    </xf>
    <xf numFmtId="7" fontId="3" fillId="0" borderId="0" xfId="56" applyNumberFormat="1" applyFont="1" applyFill="1" applyBorder="1">
      <alignment/>
      <protection/>
    </xf>
    <xf numFmtId="7" fontId="3" fillId="0" borderId="0" xfId="56" applyNumberFormat="1" applyFont="1" applyFill="1" applyBorder="1" applyAlignment="1">
      <alignment vertical="center"/>
      <protection/>
    </xf>
    <xf numFmtId="168" fontId="3" fillId="0" borderId="0" xfId="56" applyNumberFormat="1" applyFont="1" applyFill="1" applyBorder="1">
      <alignment/>
      <protection/>
    </xf>
    <xf numFmtId="169" fontId="3" fillId="35" borderId="0" xfId="61" applyNumberFormat="1" applyFont="1" applyFill="1" applyBorder="1" applyAlignment="1">
      <alignment/>
    </xf>
    <xf numFmtId="167" fontId="8" fillId="36" borderId="15" xfId="56" applyNumberFormat="1" applyFont="1" applyFill="1" applyBorder="1" applyAlignment="1">
      <alignment horizontal="center" vertical="center"/>
      <protection/>
    </xf>
    <xf numFmtId="7" fontId="3" fillId="0" borderId="13" xfId="56" applyNumberFormat="1" applyFont="1" applyFill="1" applyBorder="1" applyAlignment="1">
      <alignment horizontal="center" vertical="center"/>
      <protection/>
    </xf>
    <xf numFmtId="167" fontId="4" fillId="8" borderId="17" xfId="56" applyNumberFormat="1" applyFont="1" applyFill="1" applyBorder="1" applyAlignment="1">
      <alignment horizontal="center" vertical="center"/>
      <protection/>
    </xf>
    <xf numFmtId="7" fontId="3" fillId="0" borderId="15" xfId="56" applyNumberFormat="1" applyFont="1" applyFill="1" applyBorder="1" applyAlignment="1">
      <alignment horizontal="center" vertical="center"/>
      <protection/>
    </xf>
    <xf numFmtId="7" fontId="3" fillId="0" borderId="14" xfId="56" applyNumberFormat="1" applyFont="1" applyFill="1" applyBorder="1" applyAlignment="1">
      <alignment horizontal="center" vertical="center"/>
      <protection/>
    </xf>
    <xf numFmtId="167" fontId="8" fillId="36" borderId="15" xfId="56" applyNumberFormat="1" applyFont="1" applyFill="1" applyBorder="1" applyAlignment="1">
      <alignment horizontal="center" vertical="center"/>
      <protection/>
    </xf>
    <xf numFmtId="167" fontId="8" fillId="36" borderId="18" xfId="56" applyNumberFormat="1" applyFont="1" applyFill="1" applyBorder="1" applyAlignment="1">
      <alignment horizontal="center" vertical="center"/>
      <protection/>
    </xf>
    <xf numFmtId="167" fontId="5" fillId="0" borderId="11" xfId="56" applyNumberFormat="1" applyFont="1" applyFill="1" applyBorder="1" applyAlignment="1">
      <alignment horizontal="center" vertical="center" wrapText="1"/>
      <protection/>
    </xf>
    <xf numFmtId="167" fontId="5" fillId="0" borderId="0" xfId="56" applyNumberFormat="1" applyFont="1" applyFill="1" applyBorder="1" applyAlignment="1">
      <alignment horizontal="center" vertical="center" wrapText="1"/>
      <protection/>
    </xf>
    <xf numFmtId="167" fontId="8" fillId="36" borderId="14" xfId="56" applyNumberFormat="1" applyFont="1" applyFill="1" applyBorder="1" applyAlignment="1">
      <alignment horizontal="center" vertical="center"/>
      <protection/>
    </xf>
    <xf numFmtId="167" fontId="8" fillId="36" borderId="15" xfId="56" applyNumberFormat="1" applyFont="1" applyFill="1" applyBorder="1" applyAlignment="1">
      <alignment horizontal="center" vertical="center" wrapText="1"/>
      <protection/>
    </xf>
    <xf numFmtId="167" fontId="8" fillId="36" borderId="14" xfId="56" applyNumberFormat="1" applyFont="1" applyFill="1" applyBorder="1" applyAlignment="1">
      <alignment horizontal="center" vertical="center" wrapText="1"/>
      <protection/>
    </xf>
    <xf numFmtId="167" fontId="8" fillId="36" borderId="12" xfId="56" applyNumberFormat="1" applyFont="1" applyFill="1" applyBorder="1" applyAlignment="1">
      <alignment horizontal="center" vertical="center" wrapText="1"/>
      <protection/>
    </xf>
    <xf numFmtId="0" fontId="8" fillId="36" borderId="19" xfId="56" applyFont="1" applyFill="1" applyBorder="1" applyAlignment="1">
      <alignment horizontal="center" vertical="center"/>
      <protection/>
    </xf>
    <xf numFmtId="0" fontId="8" fillId="36" borderId="12" xfId="56" applyFont="1" applyFill="1" applyBorder="1" applyAlignment="1">
      <alignment horizontal="center" vertical="center"/>
      <protection/>
    </xf>
    <xf numFmtId="0" fontId="8" fillId="36" borderId="20" xfId="56" applyFont="1" applyFill="1" applyBorder="1" applyAlignment="1">
      <alignment horizontal="center" vertical="center" wrapText="1"/>
      <protection/>
    </xf>
    <xf numFmtId="0" fontId="8" fillId="36" borderId="18" xfId="56" applyFont="1" applyFill="1" applyBorder="1" applyAlignment="1">
      <alignment horizontal="center" vertical="center" wrapText="1"/>
      <protection/>
    </xf>
    <xf numFmtId="0" fontId="8" fillId="36" borderId="20" xfId="56" applyFont="1" applyFill="1" applyBorder="1" applyAlignment="1">
      <alignment horizontal="center" vertical="center"/>
      <protection/>
    </xf>
    <xf numFmtId="0" fontId="8" fillId="36" borderId="18" xfId="56" applyFont="1" applyFill="1" applyBorder="1" applyAlignment="1">
      <alignment horizontal="center"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2 2" xfId="55"/>
    <cellStyle name="Normal 2 3 2" xfId="56"/>
    <cellStyle name="Normal 2 3 3" xfId="57"/>
    <cellStyle name="Normal 4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3">
    <dxf>
      <font>
        <b/>
        <i val="0"/>
      </font>
      <fill>
        <patternFill>
          <bgColor rgb="FFFFFFCC"/>
        </patternFill>
      </fill>
    </dxf>
    <dxf>
      <font>
        <b/>
        <i val="0"/>
      </font>
      <fill>
        <patternFill>
          <bgColor rgb="FFFFFFCC"/>
        </patternFill>
      </fill>
    </dxf>
    <dxf>
      <font>
        <b/>
        <i val="0"/>
      </font>
      <fill>
        <patternFill>
          <bgColor rgb="FFFF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CC181"/>
  <sheetViews>
    <sheetView showGridLines="0" tabSelected="1" zoomScale="120" zoomScaleNormal="120" zoomScalePageLayoutView="0" workbookViewId="0" topLeftCell="G8">
      <selection activeCell="R14" sqref="R14"/>
    </sheetView>
  </sheetViews>
  <sheetFormatPr defaultColWidth="9.140625" defaultRowHeight="15"/>
  <cols>
    <col min="1" max="1" width="4.28125" style="4" customWidth="1"/>
    <col min="2" max="2" width="2.28125" style="4" customWidth="1"/>
    <col min="3" max="3" width="23.7109375" style="1" customWidth="1"/>
    <col min="4" max="4" width="10.7109375" style="1" customWidth="1"/>
    <col min="5" max="5" width="18.00390625" style="1" bestFit="1" customWidth="1"/>
    <col min="6" max="6" width="19.00390625" style="2" bestFit="1" customWidth="1"/>
    <col min="7" max="7" width="19.7109375" style="1" bestFit="1" customWidth="1"/>
    <col min="8" max="8" width="7.8515625" style="3" hidden="1" customWidth="1"/>
    <col min="9" max="9" width="7.421875" style="3" hidden="1" customWidth="1"/>
    <col min="10" max="10" width="9.421875" style="3" hidden="1" customWidth="1"/>
    <col min="11" max="11" width="9.8515625" style="3" hidden="1" customWidth="1"/>
    <col min="12" max="13" width="11.28125" style="3" hidden="1" customWidth="1"/>
    <col min="14" max="14" width="17.421875" style="3" customWidth="1"/>
    <col min="15" max="16" width="9.140625" style="4" customWidth="1"/>
    <col min="17" max="17" width="9.8515625" style="4" customWidth="1"/>
    <col min="18" max="66" width="9.140625" style="4" customWidth="1"/>
    <col min="67" max="67" width="4.7109375" style="4" customWidth="1"/>
    <col min="68" max="68" width="13.7109375" style="4" customWidth="1"/>
    <col min="69" max="69" width="15.28125" style="1" customWidth="1"/>
    <col min="70" max="70" width="15.00390625" style="4" customWidth="1"/>
    <col min="71" max="71" width="19.140625" style="4" customWidth="1"/>
    <col min="72" max="72" width="17.57421875" style="4" customWidth="1"/>
    <col min="73" max="16384" width="9.140625" style="4" customWidth="1"/>
  </cols>
  <sheetData>
    <row r="1" spans="3:69" ht="15">
      <c r="C1" s="5"/>
      <c r="D1" s="5"/>
      <c r="E1" s="6"/>
      <c r="F1" s="6"/>
      <c r="G1" s="7"/>
      <c r="H1" s="7"/>
      <c r="I1" s="8"/>
      <c r="K1" s="4"/>
      <c r="L1" s="4"/>
      <c r="BP1" s="25"/>
      <c r="BQ1" s="26"/>
    </row>
    <row r="2" spans="2:69" ht="16.5">
      <c r="B2" s="24" t="s">
        <v>18</v>
      </c>
      <c r="C2" s="19"/>
      <c r="D2" s="17"/>
      <c r="E2" s="12"/>
      <c r="F2" s="13"/>
      <c r="G2" s="13"/>
      <c r="H2" s="14"/>
      <c r="I2" s="12"/>
      <c r="J2" s="13"/>
      <c r="K2" s="13"/>
      <c r="L2" s="13"/>
      <c r="M2" s="15"/>
      <c r="N2" s="16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Q2" s="16"/>
    </row>
    <row r="3" spans="2:69" ht="43.5" customHeight="1">
      <c r="B3" s="9"/>
      <c r="C3" s="47" t="s">
        <v>17</v>
      </c>
      <c r="D3" s="48"/>
      <c r="E3" s="48"/>
      <c r="F3" s="48"/>
      <c r="G3" s="48"/>
      <c r="H3" s="14"/>
      <c r="I3" s="12"/>
      <c r="J3" s="27"/>
      <c r="K3" s="31" t="s">
        <v>0</v>
      </c>
      <c r="L3" s="31" t="s">
        <v>1</v>
      </c>
      <c r="M3" s="31" t="s">
        <v>2</v>
      </c>
      <c r="N3" s="16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Q3" s="16"/>
    </row>
    <row r="4" spans="3:81" ht="21.75" customHeight="1">
      <c r="C4" s="24" t="s">
        <v>11</v>
      </c>
      <c r="D4" s="4"/>
      <c r="E4" s="4"/>
      <c r="F4" s="4"/>
      <c r="G4" s="4"/>
      <c r="H4" s="4"/>
      <c r="I4" s="4"/>
      <c r="J4" s="32" t="s">
        <v>3</v>
      </c>
      <c r="K4" s="33">
        <v>0.01</v>
      </c>
      <c r="L4" s="33">
        <v>0.015</v>
      </c>
      <c r="M4" s="33">
        <v>0.02</v>
      </c>
      <c r="N4" s="4"/>
      <c r="Z4" s="10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4"/>
      <c r="BR4" s="12"/>
      <c r="BS4" s="12"/>
      <c r="BT4" s="12"/>
      <c r="BU4" s="12"/>
      <c r="BV4" s="12"/>
      <c r="BW4" s="12"/>
      <c r="BX4" s="12"/>
      <c r="BY4" s="11"/>
      <c r="BZ4" s="11"/>
      <c r="CA4" s="11"/>
      <c r="CB4" s="11"/>
      <c r="CC4" s="11"/>
    </row>
    <row r="5" spans="3:81" ht="27" customHeight="1" thickBot="1">
      <c r="C5" s="53" t="s">
        <v>8</v>
      </c>
      <c r="D5" s="57"/>
      <c r="E5" s="50" t="s">
        <v>16</v>
      </c>
      <c r="F5" s="40" t="s">
        <v>7</v>
      </c>
      <c r="G5" s="45" t="s">
        <v>9</v>
      </c>
      <c r="H5" s="29">
        <v>150000</v>
      </c>
      <c r="I5" s="4"/>
      <c r="J5" s="32" t="s">
        <v>4</v>
      </c>
      <c r="K5" s="34">
        <f>K4*1.16</f>
        <v>0.0116</v>
      </c>
      <c r="L5" s="34">
        <f>0.015*1.16</f>
        <v>0.0174</v>
      </c>
      <c r="M5" s="34">
        <f>0.02*1.16</f>
        <v>0.0232</v>
      </c>
      <c r="N5" s="4"/>
      <c r="Z5" s="10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4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</row>
    <row r="6" spans="3:81" ht="24.75" customHeight="1">
      <c r="C6" s="54"/>
      <c r="D6" s="58"/>
      <c r="E6" s="52"/>
      <c r="F6" s="42">
        <v>60000</v>
      </c>
      <c r="G6" s="46"/>
      <c r="H6" s="4"/>
      <c r="I6" s="27"/>
      <c r="J6" s="27"/>
      <c r="K6" s="27"/>
      <c r="L6" s="27"/>
      <c r="M6" s="4"/>
      <c r="N6" s="4"/>
      <c r="Z6" s="10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4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</row>
    <row r="7" spans="3:69" ht="23.25" customHeight="1">
      <c r="C7" s="20" t="s">
        <v>0</v>
      </c>
      <c r="D7" s="10"/>
      <c r="E7" s="22">
        <f>J7*1.16</f>
        <v>69.6</v>
      </c>
      <c r="F7" s="43">
        <f>E7+$F$6*K5/12</f>
        <v>127.6</v>
      </c>
      <c r="G7" s="43">
        <f>E7+$H$5*K5/12</f>
        <v>214.59999999999997</v>
      </c>
      <c r="H7" s="4"/>
      <c r="I7" s="3" t="s">
        <v>13</v>
      </c>
      <c r="J7" s="27">
        <v>60</v>
      </c>
      <c r="O7" s="27"/>
      <c r="P7" s="27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Q7" s="4"/>
    </row>
    <row r="8" spans="3:69" ht="23.25" customHeight="1">
      <c r="C8" s="20" t="s">
        <v>5</v>
      </c>
      <c r="D8" s="10"/>
      <c r="E8" s="22">
        <f>J8*1.16</f>
        <v>185.6</v>
      </c>
      <c r="F8" s="41">
        <f>E8+$F$6*L5/12</f>
        <v>272.6</v>
      </c>
      <c r="G8" s="41">
        <f>E8+$H$5*L5/12</f>
        <v>403.1</v>
      </c>
      <c r="H8" s="4"/>
      <c r="I8" s="3" t="s">
        <v>14</v>
      </c>
      <c r="J8" s="27">
        <v>160</v>
      </c>
      <c r="O8" s="27"/>
      <c r="P8" s="27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Q8" s="4"/>
    </row>
    <row r="9" spans="3:69" ht="23.25" customHeight="1">
      <c r="C9" s="21" t="s">
        <v>6</v>
      </c>
      <c r="D9" s="18"/>
      <c r="E9" s="23">
        <f>J9*1.16</f>
        <v>231.99999999999997</v>
      </c>
      <c r="F9" s="44">
        <f>E9+$F$6*M5/12</f>
        <v>348</v>
      </c>
      <c r="G9" s="44">
        <f>E9+$H$5*M5/12</f>
        <v>521.9999999999999</v>
      </c>
      <c r="H9" s="4"/>
      <c r="I9" s="3" t="s">
        <v>15</v>
      </c>
      <c r="J9" s="27">
        <v>200</v>
      </c>
      <c r="O9" s="27"/>
      <c r="P9" s="27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Q9" s="4"/>
    </row>
    <row r="10" spans="3:69" ht="12.75">
      <c r="C10" s="4"/>
      <c r="D10" s="4"/>
      <c r="E10" s="4"/>
      <c r="F10" s="4"/>
      <c r="G10" s="4"/>
      <c r="H10" s="4"/>
      <c r="J10" s="27"/>
      <c r="K10" s="27"/>
      <c r="L10" s="27"/>
      <c r="M10" s="27"/>
      <c r="N10" s="27"/>
      <c r="O10" s="27"/>
      <c r="P10" s="27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Q10" s="4"/>
    </row>
    <row r="11" spans="3:69" ht="12.75">
      <c r="C11" s="4"/>
      <c r="D11" s="4"/>
      <c r="E11" s="4"/>
      <c r="F11" s="4"/>
      <c r="G11" s="4"/>
      <c r="H11" s="4"/>
      <c r="J11" s="4"/>
      <c r="K11" s="4"/>
      <c r="L11" s="4"/>
      <c r="M11" s="4"/>
      <c r="N11" s="4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Q11" s="4"/>
    </row>
    <row r="12" spans="3:69" ht="16.5">
      <c r="C12" s="24" t="s">
        <v>10</v>
      </c>
      <c r="D12" s="4"/>
      <c r="E12" s="4"/>
      <c r="F12" s="4"/>
      <c r="G12" s="4"/>
      <c r="H12" s="4"/>
      <c r="I12" s="3" t="s">
        <v>12</v>
      </c>
      <c r="J12" s="35">
        <v>0.07</v>
      </c>
      <c r="K12" s="4"/>
      <c r="L12" s="4"/>
      <c r="M12" s="4"/>
      <c r="N12" s="4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Q12" s="4"/>
    </row>
    <row r="13" spans="3:69" ht="24.75" customHeight="1">
      <c r="C13" s="53" t="s">
        <v>8</v>
      </c>
      <c r="D13" s="55"/>
      <c r="E13" s="50" t="s">
        <v>16</v>
      </c>
      <c r="F13" s="50" t="s">
        <v>7</v>
      </c>
      <c r="G13" s="45" t="s">
        <v>9</v>
      </c>
      <c r="H13" s="4"/>
      <c r="J13" s="4"/>
      <c r="K13" s="4"/>
      <c r="L13" s="4"/>
      <c r="M13" s="4"/>
      <c r="N13" s="4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Q13" s="4"/>
    </row>
    <row r="14" spans="3:69" ht="24.75" customHeight="1">
      <c r="C14" s="54"/>
      <c r="D14" s="56"/>
      <c r="E14" s="51"/>
      <c r="F14" s="51"/>
      <c r="G14" s="49"/>
      <c r="H14" s="4"/>
      <c r="J14" s="4"/>
      <c r="K14" s="4"/>
      <c r="L14" s="4"/>
      <c r="M14" s="4"/>
      <c r="N14" s="4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Q14" s="4"/>
    </row>
    <row r="15" spans="3:69" ht="26.25" customHeight="1">
      <c r="C15" s="20" t="s">
        <v>0</v>
      </c>
      <c r="D15" s="10"/>
      <c r="E15" s="22">
        <f>J15*1.16</f>
        <v>115.99999999999999</v>
      </c>
      <c r="F15" s="22">
        <f>E15+$F$6*K5/12</f>
        <v>174</v>
      </c>
      <c r="G15" s="22">
        <f>E15+$H$5*K5/12</f>
        <v>260.99999999999994</v>
      </c>
      <c r="H15" s="4"/>
      <c r="I15" s="30">
        <v>40</v>
      </c>
      <c r="J15" s="37">
        <f>J7+I15</f>
        <v>100</v>
      </c>
      <c r="K15" s="28"/>
      <c r="M15" s="4"/>
      <c r="N15" s="4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Q15" s="4"/>
    </row>
    <row r="16" spans="3:69" ht="26.25" customHeight="1">
      <c r="C16" s="20" t="s">
        <v>5</v>
      </c>
      <c r="D16" s="10"/>
      <c r="E16" s="22">
        <f>J16*1.16</f>
        <v>255.2</v>
      </c>
      <c r="F16" s="22">
        <f>E16+$F$6*L5/12</f>
        <v>342.2</v>
      </c>
      <c r="G16" s="22">
        <f>E16+$H$5*L5/12</f>
        <v>472.7</v>
      </c>
      <c r="H16" s="4"/>
      <c r="I16" s="30">
        <v>60</v>
      </c>
      <c r="J16" s="37">
        <f>J8+I16</f>
        <v>220</v>
      </c>
      <c r="K16" s="28"/>
      <c r="M16" s="4"/>
      <c r="N16" s="4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Q16" s="4"/>
    </row>
    <row r="17" spans="3:69" ht="26.25" customHeight="1">
      <c r="C17" s="21" t="s">
        <v>6</v>
      </c>
      <c r="D17" s="18"/>
      <c r="E17" s="23">
        <f>J17*1.16</f>
        <v>324.79999999999995</v>
      </c>
      <c r="F17" s="23">
        <f>E17+$F$6*M5/12</f>
        <v>440.79999999999995</v>
      </c>
      <c r="G17" s="23">
        <f>E17+$H$5*M5/12</f>
        <v>614.8</v>
      </c>
      <c r="H17" s="4"/>
      <c r="I17" s="30">
        <v>80</v>
      </c>
      <c r="J17" s="37">
        <f>J9+I17</f>
        <v>280</v>
      </c>
      <c r="K17" s="28"/>
      <c r="M17" s="4"/>
      <c r="N17" s="4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Q17" s="4"/>
    </row>
    <row r="18" spans="3:69" ht="12.75">
      <c r="C18" s="4"/>
      <c r="D18" s="4"/>
      <c r="E18" s="4"/>
      <c r="F18" s="4"/>
      <c r="G18" s="4"/>
      <c r="H18" s="4"/>
      <c r="J18" s="4"/>
      <c r="K18" s="4"/>
      <c r="L18" s="4"/>
      <c r="M18" s="4"/>
      <c r="N18" s="4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Q18" s="4"/>
    </row>
    <row r="19" spans="3:69" ht="12.75">
      <c r="C19" s="4"/>
      <c r="D19" s="4"/>
      <c r="E19" s="4"/>
      <c r="F19" s="4"/>
      <c r="G19" s="4"/>
      <c r="H19" s="4"/>
      <c r="J19" s="4"/>
      <c r="K19" s="4"/>
      <c r="L19" s="4"/>
      <c r="M19" s="4"/>
      <c r="N19" s="4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Q19" s="4"/>
    </row>
    <row r="20" spans="3:69" ht="12.75" hidden="1">
      <c r="C20" s="3"/>
      <c r="D20" s="3"/>
      <c r="E20" s="3"/>
      <c r="F20" s="36"/>
      <c r="G20" s="3"/>
      <c r="BQ20" s="3"/>
    </row>
    <row r="21" spans="3:69" ht="12.75" hidden="1">
      <c r="C21" s="3"/>
      <c r="D21" s="3"/>
      <c r="E21" s="3"/>
      <c r="F21" s="36"/>
      <c r="G21" s="3"/>
      <c r="BQ21" s="3"/>
    </row>
    <row r="22" spans="3:69" ht="12.75" hidden="1">
      <c r="C22" s="3"/>
      <c r="D22" s="3"/>
      <c r="E22" s="3"/>
      <c r="F22" s="36"/>
      <c r="G22" s="3"/>
      <c r="BQ22" s="3"/>
    </row>
    <row r="23" spans="3:69" ht="12.75" hidden="1">
      <c r="C23" s="3"/>
      <c r="D23" s="3"/>
      <c r="E23" s="3"/>
      <c r="F23" s="36"/>
      <c r="G23" s="3"/>
      <c r="BQ23" s="3"/>
    </row>
    <row r="24" spans="3:69" ht="12.75" hidden="1">
      <c r="C24" s="3"/>
      <c r="D24" s="3"/>
      <c r="E24" s="3"/>
      <c r="F24" s="36"/>
      <c r="G24" s="3"/>
      <c r="BQ24" s="3"/>
    </row>
    <row r="25" spans="3:69" ht="12.75" hidden="1">
      <c r="C25" s="3"/>
      <c r="D25" s="3"/>
      <c r="E25" s="38">
        <v>60</v>
      </c>
      <c r="F25" s="38">
        <v>110</v>
      </c>
      <c r="G25" s="38">
        <v>185</v>
      </c>
      <c r="BQ25" s="3"/>
    </row>
    <row r="26" spans="3:69" ht="12.75" hidden="1">
      <c r="C26" s="3"/>
      <c r="D26" s="3"/>
      <c r="E26" s="38">
        <v>160</v>
      </c>
      <c r="F26" s="38">
        <v>235</v>
      </c>
      <c r="G26" s="38">
        <v>347.5</v>
      </c>
      <c r="BQ26" s="3"/>
    </row>
    <row r="27" spans="3:69" ht="12.75" hidden="1">
      <c r="C27" s="3"/>
      <c r="D27" s="3"/>
      <c r="E27" s="38">
        <v>200</v>
      </c>
      <c r="F27" s="38">
        <v>300</v>
      </c>
      <c r="G27" s="38">
        <v>450</v>
      </c>
      <c r="BQ27" s="3"/>
    </row>
    <row r="28" spans="3:69" ht="12.75" hidden="1">
      <c r="C28" s="3"/>
      <c r="D28" s="3"/>
      <c r="E28" s="39">
        <f aca="true" t="shared" si="0" ref="E28:G30">E7/E25-1</f>
        <v>0.15999999999999992</v>
      </c>
      <c r="F28" s="39">
        <f t="shared" si="0"/>
        <v>0.15999999999999992</v>
      </c>
      <c r="G28" s="39">
        <f t="shared" si="0"/>
        <v>0.15999999999999992</v>
      </c>
      <c r="BQ28" s="3"/>
    </row>
    <row r="29" spans="3:69" ht="12.75" hidden="1">
      <c r="C29" s="3"/>
      <c r="D29" s="3"/>
      <c r="E29" s="39">
        <f t="shared" si="0"/>
        <v>0.15999999999999992</v>
      </c>
      <c r="F29" s="39">
        <f t="shared" si="0"/>
        <v>0.16000000000000014</v>
      </c>
      <c r="G29" s="39">
        <f t="shared" si="0"/>
        <v>0.16000000000000014</v>
      </c>
      <c r="BQ29" s="3"/>
    </row>
    <row r="30" spans="3:69" ht="12.75" hidden="1">
      <c r="C30" s="3"/>
      <c r="D30" s="3"/>
      <c r="E30" s="39">
        <f t="shared" si="0"/>
        <v>0.15999999999999992</v>
      </c>
      <c r="F30" s="39">
        <f t="shared" si="0"/>
        <v>0.15999999999999992</v>
      </c>
      <c r="G30" s="39">
        <f t="shared" si="0"/>
        <v>0.1599999999999997</v>
      </c>
      <c r="BQ30" s="3"/>
    </row>
    <row r="31" spans="3:69" ht="12.75" hidden="1">
      <c r="C31" s="3"/>
      <c r="D31" s="3"/>
      <c r="E31" s="3"/>
      <c r="F31" s="36"/>
      <c r="G31" s="3"/>
      <c r="BQ31" s="3"/>
    </row>
    <row r="32" spans="3:69" ht="12.75" hidden="1">
      <c r="C32" s="3"/>
      <c r="D32" s="3"/>
      <c r="E32" s="38">
        <v>100</v>
      </c>
      <c r="F32" s="38">
        <v>150</v>
      </c>
      <c r="G32" s="38">
        <v>225</v>
      </c>
      <c r="BQ32" s="3"/>
    </row>
    <row r="33" spans="3:69" ht="12.75" hidden="1">
      <c r="C33" s="3"/>
      <c r="D33" s="3"/>
      <c r="E33" s="38">
        <v>220</v>
      </c>
      <c r="F33" s="38">
        <v>295</v>
      </c>
      <c r="G33" s="38">
        <v>407.5</v>
      </c>
      <c r="BQ33" s="3"/>
    </row>
    <row r="34" spans="3:69" ht="12.75" hidden="1">
      <c r="C34" s="3"/>
      <c r="D34" s="3"/>
      <c r="E34" s="38">
        <v>280</v>
      </c>
      <c r="F34" s="38">
        <v>380</v>
      </c>
      <c r="G34" s="38">
        <v>530</v>
      </c>
      <c r="BQ34" s="3"/>
    </row>
    <row r="35" spans="3:69" ht="12.75" hidden="1">
      <c r="C35" s="3"/>
      <c r="D35" s="3"/>
      <c r="E35" s="39">
        <f aca="true" t="shared" si="1" ref="E35:G37">E15/E32-1</f>
        <v>0.15999999999999992</v>
      </c>
      <c r="F35" s="39">
        <f t="shared" si="1"/>
        <v>0.15999999999999992</v>
      </c>
      <c r="G35" s="39">
        <f t="shared" si="1"/>
        <v>0.1599999999999997</v>
      </c>
      <c r="BQ35" s="3"/>
    </row>
    <row r="36" spans="3:69" ht="12.75" hidden="1">
      <c r="C36" s="3"/>
      <c r="D36" s="3"/>
      <c r="E36" s="39">
        <f t="shared" si="1"/>
        <v>0.15999999999999992</v>
      </c>
      <c r="F36" s="39">
        <f t="shared" si="1"/>
        <v>0.15999999999999992</v>
      </c>
      <c r="G36" s="39">
        <f t="shared" si="1"/>
        <v>0.15999999999999992</v>
      </c>
      <c r="BQ36" s="3"/>
    </row>
    <row r="37" spans="3:69" ht="12.75" hidden="1">
      <c r="C37" s="3"/>
      <c r="D37" s="3"/>
      <c r="E37" s="39">
        <f t="shared" si="1"/>
        <v>0.15999999999999992</v>
      </c>
      <c r="F37" s="39">
        <f t="shared" si="1"/>
        <v>0.15999999999999992</v>
      </c>
      <c r="G37" s="39">
        <f t="shared" si="1"/>
        <v>0.15999999999999992</v>
      </c>
      <c r="BQ37" s="3"/>
    </row>
    <row r="38" spans="3:69" ht="12.75" hidden="1">
      <c r="C38" s="3"/>
      <c r="D38" s="3"/>
      <c r="E38" s="3"/>
      <c r="F38" s="36"/>
      <c r="G38" s="3"/>
      <c r="BQ38" s="3"/>
    </row>
    <row r="39" spans="3:69" ht="12.75" hidden="1">
      <c r="C39" s="3"/>
      <c r="D39" s="3"/>
      <c r="E39" s="38">
        <v>75</v>
      </c>
      <c r="F39" s="38">
        <v>137.5</v>
      </c>
      <c r="G39" s="38">
        <v>231.25</v>
      </c>
      <c r="BQ39" s="3"/>
    </row>
    <row r="40" spans="3:69" ht="12.75" hidden="1">
      <c r="C40" s="3"/>
      <c r="D40" s="3"/>
      <c r="E40" s="38">
        <v>175</v>
      </c>
      <c r="F40" s="38">
        <v>262.5</v>
      </c>
      <c r="G40" s="38">
        <v>393.75</v>
      </c>
      <c r="BQ40" s="3"/>
    </row>
    <row r="41" spans="3:69" ht="12.75" hidden="1">
      <c r="C41" s="3"/>
      <c r="D41" s="3"/>
      <c r="E41" s="38">
        <v>215</v>
      </c>
      <c r="F41" s="38">
        <v>327.5</v>
      </c>
      <c r="G41" s="38">
        <v>496.25</v>
      </c>
      <c r="BQ41" s="3"/>
    </row>
    <row r="42" spans="3:69" ht="12.75" hidden="1">
      <c r="C42" s="3"/>
      <c r="D42" s="3"/>
      <c r="E42" s="39" t="e">
        <f>#REF!/E39-1</f>
        <v>#REF!</v>
      </c>
      <c r="F42" s="39" t="e">
        <f>#REF!/F39-1</f>
        <v>#REF!</v>
      </c>
      <c r="G42" s="39" t="e">
        <f>#REF!/G39-1</f>
        <v>#REF!</v>
      </c>
      <c r="BQ42" s="3"/>
    </row>
    <row r="43" spans="3:69" ht="12.75" hidden="1">
      <c r="C43" s="3"/>
      <c r="D43" s="3"/>
      <c r="E43" s="39" t="e">
        <f>#REF!/E40-1</f>
        <v>#REF!</v>
      </c>
      <c r="F43" s="39" t="e">
        <f>#REF!/F40-1</f>
        <v>#REF!</v>
      </c>
      <c r="G43" s="39" t="e">
        <f>#REF!/G40-1</f>
        <v>#REF!</v>
      </c>
      <c r="BQ43" s="3"/>
    </row>
    <row r="44" spans="3:69" ht="12.75" hidden="1">
      <c r="C44" s="3"/>
      <c r="D44" s="3"/>
      <c r="E44" s="39" t="e">
        <f>#REF!/E41-1</f>
        <v>#REF!</v>
      </c>
      <c r="F44" s="39" t="e">
        <f>#REF!/F41-1</f>
        <v>#REF!</v>
      </c>
      <c r="G44" s="39" t="e">
        <f>#REF!/G41-1</f>
        <v>#REF!</v>
      </c>
      <c r="BQ44" s="3"/>
    </row>
    <row r="45" spans="3:69" ht="12.75" hidden="1">
      <c r="C45" s="3"/>
      <c r="D45" s="3"/>
      <c r="E45" s="3"/>
      <c r="F45" s="36"/>
      <c r="G45" s="3"/>
      <c r="BQ45" s="3"/>
    </row>
    <row r="46" spans="3:69" ht="12.75" hidden="1">
      <c r="C46" s="3"/>
      <c r="D46" s="3"/>
      <c r="E46" s="38">
        <v>125</v>
      </c>
      <c r="F46" s="38">
        <v>187.5</v>
      </c>
      <c r="G46" s="38">
        <v>281.25</v>
      </c>
      <c r="BQ46" s="3"/>
    </row>
    <row r="47" spans="3:69" ht="12.75" hidden="1">
      <c r="C47" s="3"/>
      <c r="D47" s="3"/>
      <c r="E47" s="38">
        <v>245</v>
      </c>
      <c r="F47" s="38">
        <v>332.5</v>
      </c>
      <c r="G47" s="38">
        <v>463.75</v>
      </c>
      <c r="BQ47" s="3"/>
    </row>
    <row r="48" spans="3:69" ht="12.75" hidden="1">
      <c r="C48" s="3"/>
      <c r="D48" s="3"/>
      <c r="E48" s="38">
        <v>305</v>
      </c>
      <c r="F48" s="38">
        <v>417.5</v>
      </c>
      <c r="G48" s="38">
        <v>586.25</v>
      </c>
      <c r="BQ48" s="3"/>
    </row>
    <row r="49" spans="3:69" ht="12.75" hidden="1">
      <c r="C49" s="3"/>
      <c r="D49" s="3"/>
      <c r="E49" s="39" t="e">
        <f>#REF!/E46-1</f>
        <v>#REF!</v>
      </c>
      <c r="F49" s="39" t="e">
        <f>#REF!/F46-1</f>
        <v>#REF!</v>
      </c>
      <c r="G49" s="39" t="e">
        <f>#REF!/G46-1</f>
        <v>#REF!</v>
      </c>
      <c r="BQ49" s="3"/>
    </row>
    <row r="50" spans="3:69" ht="12.75" hidden="1">
      <c r="C50" s="3"/>
      <c r="D50" s="3"/>
      <c r="E50" s="39" t="e">
        <f>#REF!/E47-1</f>
        <v>#REF!</v>
      </c>
      <c r="F50" s="39" t="e">
        <f>#REF!/F47-1</f>
        <v>#REF!</v>
      </c>
      <c r="G50" s="39" t="e">
        <f>#REF!/G47-1</f>
        <v>#REF!</v>
      </c>
      <c r="BQ50" s="3"/>
    </row>
    <row r="51" spans="3:69" ht="12.75" hidden="1">
      <c r="C51" s="3"/>
      <c r="D51" s="3"/>
      <c r="E51" s="39" t="e">
        <f>#REF!/E48-1</f>
        <v>#REF!</v>
      </c>
      <c r="F51" s="39" t="e">
        <f>#REF!/F48-1</f>
        <v>#REF!</v>
      </c>
      <c r="G51" s="39" t="e">
        <f>#REF!/G48-1</f>
        <v>#REF!</v>
      </c>
      <c r="BQ51" s="3"/>
    </row>
    <row r="52" spans="3:69" ht="12.75" hidden="1">
      <c r="C52" s="3"/>
      <c r="D52" s="3"/>
      <c r="E52" s="3"/>
      <c r="F52" s="36"/>
      <c r="G52" s="3"/>
      <c r="BQ52" s="3"/>
    </row>
    <row r="53" spans="3:69" ht="12.75">
      <c r="C53" s="3"/>
      <c r="D53" s="3"/>
      <c r="E53" s="3"/>
      <c r="F53" s="36"/>
      <c r="G53" s="3"/>
      <c r="BQ53" s="3"/>
    </row>
    <row r="54" spans="3:69" ht="12.75">
      <c r="C54" s="3"/>
      <c r="D54" s="3"/>
      <c r="E54" s="3"/>
      <c r="F54" s="36"/>
      <c r="G54" s="3"/>
      <c r="BQ54" s="3"/>
    </row>
    <row r="55" spans="3:69" ht="12.75">
      <c r="C55" s="3"/>
      <c r="D55" s="3"/>
      <c r="E55" s="3"/>
      <c r="F55" s="36"/>
      <c r="G55" s="3"/>
      <c r="BQ55" s="3"/>
    </row>
    <row r="56" spans="3:69" ht="12.75">
      <c r="C56" s="3"/>
      <c r="D56" s="3"/>
      <c r="E56" s="3"/>
      <c r="F56" s="36"/>
      <c r="G56" s="3"/>
      <c r="BQ56" s="3"/>
    </row>
    <row r="57" spans="3:69" ht="12.75">
      <c r="C57" s="3"/>
      <c r="D57" s="3"/>
      <c r="E57" s="3"/>
      <c r="F57" s="36"/>
      <c r="G57" s="3"/>
      <c r="BQ57" s="3"/>
    </row>
    <row r="58" spans="3:69" ht="12.75">
      <c r="C58" s="3"/>
      <c r="D58" s="3"/>
      <c r="E58" s="3"/>
      <c r="F58" s="36"/>
      <c r="G58" s="3"/>
      <c r="BQ58" s="3"/>
    </row>
    <row r="59" spans="3:69" ht="12.75">
      <c r="C59" s="3"/>
      <c r="D59" s="3"/>
      <c r="E59" s="3"/>
      <c r="F59" s="36"/>
      <c r="G59" s="3"/>
      <c r="BQ59" s="3"/>
    </row>
    <row r="60" spans="3:69" ht="12.75">
      <c r="C60" s="3"/>
      <c r="D60" s="3"/>
      <c r="E60" s="3"/>
      <c r="F60" s="36"/>
      <c r="G60" s="3"/>
      <c r="BQ60" s="3"/>
    </row>
    <row r="61" spans="3:69" ht="12.75">
      <c r="C61" s="3"/>
      <c r="D61" s="3"/>
      <c r="E61" s="3"/>
      <c r="F61" s="36"/>
      <c r="G61" s="3"/>
      <c r="BQ61" s="3"/>
    </row>
    <row r="62" spans="3:69" ht="12.75">
      <c r="C62" s="3"/>
      <c r="D62" s="3"/>
      <c r="E62" s="3"/>
      <c r="F62" s="36"/>
      <c r="G62" s="3"/>
      <c r="BQ62" s="3"/>
    </row>
    <row r="63" spans="3:69" ht="12.75">
      <c r="C63" s="3"/>
      <c r="D63" s="3"/>
      <c r="E63" s="3"/>
      <c r="F63" s="36"/>
      <c r="G63" s="3"/>
      <c r="BQ63" s="3"/>
    </row>
    <row r="64" spans="3:69" ht="12.75">
      <c r="C64" s="3"/>
      <c r="D64" s="3"/>
      <c r="E64" s="3"/>
      <c r="F64" s="36"/>
      <c r="G64" s="3"/>
      <c r="BQ64" s="3"/>
    </row>
    <row r="65" spans="3:69" ht="12.75">
      <c r="C65" s="3"/>
      <c r="D65" s="3"/>
      <c r="E65" s="3"/>
      <c r="F65" s="36"/>
      <c r="G65" s="3"/>
      <c r="BQ65" s="3"/>
    </row>
    <row r="66" spans="3:69" ht="12.75">
      <c r="C66" s="3"/>
      <c r="D66" s="3"/>
      <c r="E66" s="3"/>
      <c r="F66" s="36"/>
      <c r="G66" s="3"/>
      <c r="BQ66" s="3"/>
    </row>
    <row r="67" spans="3:69" ht="12.75">
      <c r="C67" s="3"/>
      <c r="D67" s="3"/>
      <c r="E67" s="3"/>
      <c r="F67" s="36"/>
      <c r="G67" s="3"/>
      <c r="BQ67" s="3"/>
    </row>
    <row r="68" spans="3:69" ht="12.75">
      <c r="C68" s="3"/>
      <c r="D68" s="3"/>
      <c r="E68" s="3"/>
      <c r="F68" s="36"/>
      <c r="G68" s="3"/>
      <c r="BQ68" s="3"/>
    </row>
    <row r="69" spans="3:69" ht="12.75">
      <c r="C69" s="3"/>
      <c r="D69" s="3"/>
      <c r="E69" s="3"/>
      <c r="F69" s="36"/>
      <c r="G69" s="3"/>
      <c r="BQ69" s="3"/>
    </row>
    <row r="70" spans="3:69" ht="12.75">
      <c r="C70" s="3"/>
      <c r="D70" s="3"/>
      <c r="E70" s="3"/>
      <c r="F70" s="36"/>
      <c r="G70" s="3"/>
      <c r="BQ70" s="3"/>
    </row>
    <row r="71" spans="3:69" ht="12.75">
      <c r="C71" s="3"/>
      <c r="D71" s="3"/>
      <c r="E71" s="3"/>
      <c r="F71" s="36"/>
      <c r="G71" s="3"/>
      <c r="BQ71" s="3"/>
    </row>
    <row r="72" spans="3:69" ht="12.75">
      <c r="C72" s="3"/>
      <c r="D72" s="3"/>
      <c r="E72" s="3"/>
      <c r="F72" s="36"/>
      <c r="G72" s="3"/>
      <c r="BQ72" s="3"/>
    </row>
    <row r="73" spans="3:69" ht="12.75">
      <c r="C73" s="3"/>
      <c r="D73" s="3"/>
      <c r="E73" s="3"/>
      <c r="F73" s="36"/>
      <c r="G73" s="3"/>
      <c r="BQ73" s="3"/>
    </row>
    <row r="74" spans="3:69" ht="12.75">
      <c r="C74" s="3"/>
      <c r="D74" s="3"/>
      <c r="E74" s="3"/>
      <c r="F74" s="36"/>
      <c r="G74" s="3"/>
      <c r="BQ74" s="3"/>
    </row>
    <row r="75" spans="3:69" ht="12.75">
      <c r="C75" s="3"/>
      <c r="D75" s="3"/>
      <c r="E75" s="3"/>
      <c r="F75" s="36"/>
      <c r="G75" s="3"/>
      <c r="BQ75" s="3"/>
    </row>
    <row r="76" spans="3:69" ht="12.75">
      <c r="C76" s="3"/>
      <c r="D76" s="3"/>
      <c r="E76" s="3"/>
      <c r="F76" s="36"/>
      <c r="G76" s="3"/>
      <c r="BQ76" s="3"/>
    </row>
    <row r="77" spans="3:69" ht="12.75">
      <c r="C77" s="3"/>
      <c r="D77" s="3"/>
      <c r="E77" s="3"/>
      <c r="F77" s="36"/>
      <c r="G77" s="3"/>
      <c r="BQ77" s="3"/>
    </row>
    <row r="78" spans="3:69" ht="12.75">
      <c r="C78" s="3"/>
      <c r="D78" s="3"/>
      <c r="E78" s="3"/>
      <c r="F78" s="36"/>
      <c r="G78" s="3"/>
      <c r="BQ78" s="3"/>
    </row>
    <row r="79" spans="3:69" ht="12.75">
      <c r="C79" s="3"/>
      <c r="D79" s="3"/>
      <c r="E79" s="3"/>
      <c r="F79" s="36"/>
      <c r="G79" s="3"/>
      <c r="BQ79" s="3"/>
    </row>
    <row r="80" spans="3:69" ht="12.75">
      <c r="C80" s="3"/>
      <c r="D80" s="3"/>
      <c r="E80" s="3"/>
      <c r="F80" s="36"/>
      <c r="G80" s="3"/>
      <c r="BQ80" s="3"/>
    </row>
    <row r="81" spans="3:69" ht="12.75">
      <c r="C81" s="3"/>
      <c r="D81" s="3"/>
      <c r="E81" s="3"/>
      <c r="F81" s="36"/>
      <c r="G81" s="3"/>
      <c r="BQ81" s="3"/>
    </row>
    <row r="82" spans="3:69" ht="12.75">
      <c r="C82" s="3"/>
      <c r="D82" s="3"/>
      <c r="E82" s="3"/>
      <c r="F82" s="36"/>
      <c r="G82" s="3"/>
      <c r="BQ82" s="3"/>
    </row>
    <row r="83" spans="3:69" ht="12.75">
      <c r="C83" s="3"/>
      <c r="D83" s="3"/>
      <c r="E83" s="3"/>
      <c r="F83" s="36"/>
      <c r="G83" s="3"/>
      <c r="BQ83" s="3"/>
    </row>
    <row r="84" spans="3:69" ht="12.75">
      <c r="C84" s="3"/>
      <c r="D84" s="3"/>
      <c r="E84" s="3"/>
      <c r="F84" s="36"/>
      <c r="G84" s="3"/>
      <c r="BQ84" s="3"/>
    </row>
    <row r="85" spans="3:69" ht="12.75">
      <c r="C85" s="3"/>
      <c r="D85" s="3"/>
      <c r="E85" s="3"/>
      <c r="F85" s="36"/>
      <c r="G85" s="3"/>
      <c r="BQ85" s="3"/>
    </row>
    <row r="86" spans="3:69" ht="12.75">
      <c r="C86" s="3"/>
      <c r="D86" s="3"/>
      <c r="E86" s="3"/>
      <c r="F86" s="36"/>
      <c r="G86" s="3"/>
      <c r="BQ86" s="3"/>
    </row>
    <row r="87" spans="3:69" ht="12.75">
      <c r="C87" s="3"/>
      <c r="D87" s="3"/>
      <c r="E87" s="3"/>
      <c r="F87" s="36"/>
      <c r="G87" s="3"/>
      <c r="BQ87" s="3"/>
    </row>
    <row r="88" spans="3:69" ht="12.75">
      <c r="C88" s="3"/>
      <c r="D88" s="3"/>
      <c r="E88" s="3"/>
      <c r="F88" s="36"/>
      <c r="G88" s="3"/>
      <c r="BQ88" s="3"/>
    </row>
    <row r="89" spans="3:69" ht="12.75">
      <c r="C89" s="3"/>
      <c r="D89" s="3"/>
      <c r="E89" s="3"/>
      <c r="F89" s="36"/>
      <c r="G89" s="3"/>
      <c r="BQ89" s="3"/>
    </row>
    <row r="90" spans="3:69" ht="12.75">
      <c r="C90" s="3"/>
      <c r="D90" s="3"/>
      <c r="E90" s="3"/>
      <c r="F90" s="36"/>
      <c r="G90" s="3"/>
      <c r="BQ90" s="3"/>
    </row>
    <row r="91" spans="3:69" ht="12.75">
      <c r="C91" s="3"/>
      <c r="D91" s="3"/>
      <c r="E91" s="3"/>
      <c r="F91" s="36"/>
      <c r="G91" s="3"/>
      <c r="BQ91" s="3"/>
    </row>
    <row r="92" spans="3:69" ht="12.75">
      <c r="C92" s="3"/>
      <c r="D92" s="3"/>
      <c r="E92" s="3"/>
      <c r="F92" s="36"/>
      <c r="G92" s="3"/>
      <c r="BQ92" s="3"/>
    </row>
    <row r="93" spans="3:69" ht="12.75">
      <c r="C93" s="3"/>
      <c r="D93" s="3"/>
      <c r="E93" s="3"/>
      <c r="F93" s="36"/>
      <c r="G93" s="3"/>
      <c r="BQ93" s="3"/>
    </row>
    <row r="94" spans="3:69" ht="12.75">
      <c r="C94" s="3"/>
      <c r="D94" s="3"/>
      <c r="E94" s="3"/>
      <c r="F94" s="36"/>
      <c r="G94" s="3"/>
      <c r="BQ94" s="3"/>
    </row>
    <row r="95" spans="3:69" ht="12.75">
      <c r="C95" s="3"/>
      <c r="D95" s="3"/>
      <c r="E95" s="3"/>
      <c r="F95" s="36"/>
      <c r="G95" s="3"/>
      <c r="BQ95" s="3"/>
    </row>
    <row r="96" spans="3:69" ht="12.75">
      <c r="C96" s="3"/>
      <c r="D96" s="3"/>
      <c r="E96" s="3"/>
      <c r="F96" s="36"/>
      <c r="G96" s="3"/>
      <c r="BQ96" s="3"/>
    </row>
    <row r="97" spans="3:69" ht="12.75">
      <c r="C97" s="3"/>
      <c r="D97" s="3"/>
      <c r="E97" s="3"/>
      <c r="F97" s="36"/>
      <c r="G97" s="3"/>
      <c r="BQ97" s="3"/>
    </row>
    <row r="98" spans="3:69" ht="12.75">
      <c r="C98" s="3"/>
      <c r="D98" s="3"/>
      <c r="E98" s="3"/>
      <c r="F98" s="36"/>
      <c r="G98" s="3"/>
      <c r="BQ98" s="3"/>
    </row>
    <row r="99" spans="3:69" ht="12.75">
      <c r="C99" s="3"/>
      <c r="D99" s="3"/>
      <c r="E99" s="3"/>
      <c r="F99" s="36"/>
      <c r="G99" s="3"/>
      <c r="BQ99" s="3"/>
    </row>
    <row r="100" spans="3:69" ht="12.75">
      <c r="C100" s="3"/>
      <c r="D100" s="3"/>
      <c r="E100" s="3"/>
      <c r="F100" s="36"/>
      <c r="G100" s="3"/>
      <c r="BQ100" s="3"/>
    </row>
    <row r="101" spans="3:69" ht="12.75">
      <c r="C101" s="3"/>
      <c r="D101" s="3"/>
      <c r="E101" s="3"/>
      <c r="F101" s="36"/>
      <c r="G101" s="3"/>
      <c r="BQ101" s="3"/>
    </row>
    <row r="102" spans="3:69" ht="12.75">
      <c r="C102" s="3"/>
      <c r="D102" s="3"/>
      <c r="E102" s="3"/>
      <c r="F102" s="36"/>
      <c r="G102" s="3"/>
      <c r="BQ102" s="3"/>
    </row>
    <row r="103" spans="3:69" ht="12.75">
      <c r="C103" s="3"/>
      <c r="D103" s="3"/>
      <c r="E103" s="3"/>
      <c r="F103" s="36"/>
      <c r="G103" s="3"/>
      <c r="BQ103" s="3"/>
    </row>
    <row r="104" spans="3:69" ht="12.75">
      <c r="C104" s="3"/>
      <c r="D104" s="3"/>
      <c r="E104" s="3"/>
      <c r="F104" s="36"/>
      <c r="G104" s="3"/>
      <c r="BQ104" s="3"/>
    </row>
    <row r="105" spans="3:69" ht="12.75">
      <c r="C105" s="3"/>
      <c r="D105" s="3"/>
      <c r="E105" s="3"/>
      <c r="F105" s="36"/>
      <c r="G105" s="3"/>
      <c r="BQ105" s="3"/>
    </row>
    <row r="106" spans="3:69" ht="12.75">
      <c r="C106" s="3"/>
      <c r="D106" s="3"/>
      <c r="E106" s="3"/>
      <c r="F106" s="36"/>
      <c r="G106" s="3"/>
      <c r="BQ106" s="3"/>
    </row>
    <row r="107" spans="3:69" ht="12.75">
      <c r="C107" s="3"/>
      <c r="D107" s="3"/>
      <c r="E107" s="3"/>
      <c r="F107" s="36"/>
      <c r="G107" s="3"/>
      <c r="BQ107" s="3"/>
    </row>
    <row r="108" spans="3:69" ht="12.75">
      <c r="C108" s="3"/>
      <c r="D108" s="3"/>
      <c r="E108" s="3"/>
      <c r="F108" s="36"/>
      <c r="G108" s="3"/>
      <c r="BQ108" s="3"/>
    </row>
    <row r="109" spans="3:69" ht="12.75">
      <c r="C109" s="3"/>
      <c r="D109" s="3"/>
      <c r="E109" s="3"/>
      <c r="F109" s="36"/>
      <c r="G109" s="3"/>
      <c r="BQ109" s="3"/>
    </row>
    <row r="110" spans="3:69" ht="12.75">
      <c r="C110" s="3"/>
      <c r="D110" s="3"/>
      <c r="E110" s="3"/>
      <c r="F110" s="36"/>
      <c r="G110" s="3"/>
      <c r="BQ110" s="3"/>
    </row>
    <row r="111" spans="3:69" ht="12.75">
      <c r="C111" s="3"/>
      <c r="D111" s="3"/>
      <c r="E111" s="3"/>
      <c r="F111" s="36"/>
      <c r="G111" s="3"/>
      <c r="BQ111" s="3"/>
    </row>
    <row r="112" spans="3:69" ht="12.75">
      <c r="C112" s="3"/>
      <c r="D112" s="3"/>
      <c r="E112" s="3"/>
      <c r="F112" s="36"/>
      <c r="G112" s="3"/>
      <c r="BQ112" s="3"/>
    </row>
    <row r="113" spans="3:69" ht="12.75">
      <c r="C113" s="3"/>
      <c r="D113" s="3"/>
      <c r="E113" s="3"/>
      <c r="F113" s="36"/>
      <c r="G113" s="3"/>
      <c r="BQ113" s="3"/>
    </row>
    <row r="114" spans="3:69" ht="12.75">
      <c r="C114" s="3"/>
      <c r="D114" s="3"/>
      <c r="E114" s="3"/>
      <c r="F114" s="36"/>
      <c r="G114" s="3"/>
      <c r="BQ114" s="3"/>
    </row>
    <row r="115" spans="3:69" ht="12.75">
      <c r="C115" s="3"/>
      <c r="D115" s="3"/>
      <c r="E115" s="3"/>
      <c r="F115" s="36"/>
      <c r="G115" s="3"/>
      <c r="BQ115" s="3"/>
    </row>
    <row r="116" spans="3:69" ht="12.75">
      <c r="C116" s="3"/>
      <c r="D116" s="3"/>
      <c r="E116" s="3"/>
      <c r="F116" s="36"/>
      <c r="G116" s="3"/>
      <c r="BQ116" s="3"/>
    </row>
    <row r="117" spans="3:69" ht="12.75">
      <c r="C117" s="3"/>
      <c r="D117" s="3"/>
      <c r="E117" s="3"/>
      <c r="F117" s="36"/>
      <c r="G117" s="3"/>
      <c r="BQ117" s="3"/>
    </row>
    <row r="118" spans="3:69" ht="12.75">
      <c r="C118" s="3"/>
      <c r="D118" s="3"/>
      <c r="E118" s="3"/>
      <c r="F118" s="36"/>
      <c r="G118" s="3"/>
      <c r="BQ118" s="3"/>
    </row>
    <row r="119" spans="3:69" ht="12.75">
      <c r="C119" s="3"/>
      <c r="D119" s="3"/>
      <c r="E119" s="3"/>
      <c r="F119" s="36"/>
      <c r="G119" s="3"/>
      <c r="BQ119" s="3"/>
    </row>
    <row r="120" spans="3:69" ht="12.75">
      <c r="C120" s="3"/>
      <c r="D120" s="3"/>
      <c r="E120" s="3"/>
      <c r="F120" s="36"/>
      <c r="G120" s="3"/>
      <c r="BQ120" s="3"/>
    </row>
    <row r="121" spans="3:69" ht="12.75">
      <c r="C121" s="3"/>
      <c r="D121" s="3"/>
      <c r="E121" s="3"/>
      <c r="F121" s="36"/>
      <c r="G121" s="3"/>
      <c r="BQ121" s="3"/>
    </row>
    <row r="122" spans="3:69" ht="12.75">
      <c r="C122" s="3"/>
      <c r="D122" s="3"/>
      <c r="E122" s="3"/>
      <c r="F122" s="36"/>
      <c r="G122" s="3"/>
      <c r="BQ122" s="3"/>
    </row>
    <row r="123" spans="3:69" ht="12.75">
      <c r="C123" s="3"/>
      <c r="D123" s="3"/>
      <c r="E123" s="3"/>
      <c r="F123" s="36"/>
      <c r="G123" s="3"/>
      <c r="BQ123" s="3"/>
    </row>
    <row r="124" spans="3:69" ht="12.75">
      <c r="C124" s="3"/>
      <c r="D124" s="3"/>
      <c r="E124" s="3"/>
      <c r="F124" s="36"/>
      <c r="G124" s="3"/>
      <c r="BQ124" s="3"/>
    </row>
    <row r="125" spans="3:69" ht="12.75">
      <c r="C125" s="3"/>
      <c r="D125" s="3"/>
      <c r="E125" s="3"/>
      <c r="F125" s="36"/>
      <c r="G125" s="3"/>
      <c r="BQ125" s="3"/>
    </row>
    <row r="126" spans="3:69" ht="12.75">
      <c r="C126" s="3"/>
      <c r="D126" s="3"/>
      <c r="E126" s="3"/>
      <c r="F126" s="36"/>
      <c r="G126" s="3"/>
      <c r="BQ126" s="3"/>
    </row>
    <row r="127" spans="3:69" ht="12.75">
      <c r="C127" s="3"/>
      <c r="D127" s="3"/>
      <c r="E127" s="3"/>
      <c r="F127" s="36"/>
      <c r="G127" s="3"/>
      <c r="BQ127" s="3"/>
    </row>
    <row r="128" spans="3:69" ht="12.75">
      <c r="C128" s="3"/>
      <c r="D128" s="3"/>
      <c r="E128" s="3"/>
      <c r="F128" s="36"/>
      <c r="G128" s="3"/>
      <c r="BQ128" s="3"/>
    </row>
    <row r="129" spans="3:69" ht="12.75">
      <c r="C129" s="3"/>
      <c r="D129" s="3"/>
      <c r="E129" s="3"/>
      <c r="F129" s="36"/>
      <c r="G129" s="3"/>
      <c r="BQ129" s="3"/>
    </row>
    <row r="130" spans="3:69" ht="12.75">
      <c r="C130" s="3"/>
      <c r="D130" s="3"/>
      <c r="E130" s="3"/>
      <c r="F130" s="36"/>
      <c r="G130" s="3"/>
      <c r="BQ130" s="3"/>
    </row>
    <row r="131" spans="3:69" ht="12.75">
      <c r="C131" s="3"/>
      <c r="D131" s="3"/>
      <c r="E131" s="3"/>
      <c r="F131" s="36"/>
      <c r="G131" s="3"/>
      <c r="BQ131" s="3"/>
    </row>
    <row r="132" spans="3:69" ht="12.75">
      <c r="C132" s="3"/>
      <c r="D132" s="3"/>
      <c r="E132" s="3"/>
      <c r="F132" s="36"/>
      <c r="G132" s="3"/>
      <c r="BQ132" s="3"/>
    </row>
    <row r="133" spans="3:69" ht="12.75">
      <c r="C133" s="3"/>
      <c r="D133" s="3"/>
      <c r="E133" s="3"/>
      <c r="F133" s="36"/>
      <c r="G133" s="3"/>
      <c r="BQ133" s="3"/>
    </row>
    <row r="134" spans="3:69" ht="12.75">
      <c r="C134" s="3"/>
      <c r="D134" s="3"/>
      <c r="E134" s="3"/>
      <c r="F134" s="36"/>
      <c r="G134" s="3"/>
      <c r="BQ134" s="3"/>
    </row>
    <row r="135" spans="3:69" ht="12.75">
      <c r="C135" s="3"/>
      <c r="D135" s="3"/>
      <c r="E135" s="3"/>
      <c r="F135" s="36"/>
      <c r="G135" s="3"/>
      <c r="BQ135" s="3"/>
    </row>
    <row r="136" spans="3:69" ht="12.75">
      <c r="C136" s="3"/>
      <c r="D136" s="3"/>
      <c r="E136" s="3"/>
      <c r="F136" s="36"/>
      <c r="G136" s="3"/>
      <c r="BQ136" s="3"/>
    </row>
    <row r="137" spans="3:69" ht="12.75">
      <c r="C137" s="3"/>
      <c r="D137" s="3"/>
      <c r="E137" s="3"/>
      <c r="F137" s="36"/>
      <c r="G137" s="3"/>
      <c r="BQ137" s="3"/>
    </row>
    <row r="138" spans="3:69" ht="12.75">
      <c r="C138" s="3"/>
      <c r="D138" s="3"/>
      <c r="E138" s="3"/>
      <c r="F138" s="36"/>
      <c r="G138" s="3"/>
      <c r="BQ138" s="3"/>
    </row>
    <row r="139" spans="3:69" ht="12.75">
      <c r="C139" s="3"/>
      <c r="D139" s="3"/>
      <c r="E139" s="3"/>
      <c r="F139" s="36"/>
      <c r="G139" s="3"/>
      <c r="BQ139" s="3"/>
    </row>
    <row r="140" spans="3:69" ht="12.75">
      <c r="C140" s="3"/>
      <c r="D140" s="3"/>
      <c r="E140" s="3"/>
      <c r="F140" s="36"/>
      <c r="G140" s="3"/>
      <c r="BQ140" s="3"/>
    </row>
    <row r="141" spans="3:69" ht="12.75">
      <c r="C141" s="3"/>
      <c r="D141" s="3"/>
      <c r="E141" s="3"/>
      <c r="F141" s="36"/>
      <c r="G141" s="3"/>
      <c r="BQ141" s="3"/>
    </row>
    <row r="142" spans="3:69" ht="12.75">
      <c r="C142" s="3"/>
      <c r="D142" s="3"/>
      <c r="E142" s="3"/>
      <c r="F142" s="36"/>
      <c r="G142" s="3"/>
      <c r="BQ142" s="3"/>
    </row>
    <row r="143" spans="3:69" ht="12.75">
      <c r="C143" s="3"/>
      <c r="D143" s="3"/>
      <c r="E143" s="3"/>
      <c r="F143" s="36"/>
      <c r="G143" s="3"/>
      <c r="BQ143" s="3"/>
    </row>
    <row r="144" spans="3:69" ht="12.75">
      <c r="C144" s="3"/>
      <c r="D144" s="3"/>
      <c r="E144" s="3"/>
      <c r="F144" s="36"/>
      <c r="G144" s="3"/>
      <c r="BQ144" s="3"/>
    </row>
    <row r="145" spans="3:69" ht="12.75">
      <c r="C145" s="3"/>
      <c r="D145" s="3"/>
      <c r="E145" s="3"/>
      <c r="F145" s="36"/>
      <c r="G145" s="3"/>
      <c r="BQ145" s="3"/>
    </row>
    <row r="146" spans="3:69" ht="12.75">
      <c r="C146" s="3"/>
      <c r="D146" s="3"/>
      <c r="E146" s="3"/>
      <c r="F146" s="36"/>
      <c r="G146" s="3"/>
      <c r="BQ146" s="3"/>
    </row>
    <row r="147" spans="3:69" ht="12.75">
      <c r="C147" s="3"/>
      <c r="D147" s="3"/>
      <c r="E147" s="3"/>
      <c r="F147" s="36"/>
      <c r="G147" s="3"/>
      <c r="BQ147" s="3"/>
    </row>
    <row r="148" spans="3:69" ht="12.75">
      <c r="C148" s="3"/>
      <c r="D148" s="3"/>
      <c r="E148" s="3"/>
      <c r="F148" s="36"/>
      <c r="G148" s="3"/>
      <c r="BQ148" s="3"/>
    </row>
    <row r="149" spans="3:69" ht="12.75">
      <c r="C149" s="3"/>
      <c r="D149" s="3"/>
      <c r="E149" s="3"/>
      <c r="F149" s="36"/>
      <c r="G149" s="3"/>
      <c r="BQ149" s="3"/>
    </row>
    <row r="150" spans="3:69" ht="12.75">
      <c r="C150" s="3"/>
      <c r="D150" s="3"/>
      <c r="E150" s="3"/>
      <c r="F150" s="36"/>
      <c r="G150" s="3"/>
      <c r="BQ150" s="3"/>
    </row>
    <row r="151" spans="3:69" ht="12.75">
      <c r="C151" s="3"/>
      <c r="D151" s="3"/>
      <c r="E151" s="3"/>
      <c r="F151" s="36"/>
      <c r="G151" s="3"/>
      <c r="BQ151" s="3"/>
    </row>
    <row r="152" spans="3:69" ht="12.75">
      <c r="C152" s="3"/>
      <c r="D152" s="3"/>
      <c r="E152" s="3"/>
      <c r="F152" s="36"/>
      <c r="G152" s="3"/>
      <c r="BQ152" s="3"/>
    </row>
    <row r="153" spans="3:69" ht="12.75">
      <c r="C153" s="3"/>
      <c r="D153" s="3"/>
      <c r="E153" s="3"/>
      <c r="F153" s="36"/>
      <c r="G153" s="3"/>
      <c r="BQ153" s="3"/>
    </row>
    <row r="154" spans="3:69" ht="12.75">
      <c r="C154" s="3"/>
      <c r="D154" s="3"/>
      <c r="E154" s="3"/>
      <c r="F154" s="36"/>
      <c r="G154" s="3"/>
      <c r="BQ154" s="3"/>
    </row>
    <row r="155" spans="3:69" ht="12.75">
      <c r="C155" s="3"/>
      <c r="D155" s="3"/>
      <c r="E155" s="3"/>
      <c r="F155" s="36"/>
      <c r="G155" s="3"/>
      <c r="BQ155" s="3"/>
    </row>
    <row r="156" spans="3:69" ht="12.75">
      <c r="C156" s="3"/>
      <c r="D156" s="3"/>
      <c r="E156" s="3"/>
      <c r="F156" s="36"/>
      <c r="G156" s="3"/>
      <c r="BQ156" s="3"/>
    </row>
    <row r="157" spans="3:69" ht="12.75">
      <c r="C157" s="3"/>
      <c r="D157" s="3"/>
      <c r="E157" s="3"/>
      <c r="F157" s="36"/>
      <c r="G157" s="3"/>
      <c r="BQ157" s="3"/>
    </row>
    <row r="158" spans="3:69" ht="12.75">
      <c r="C158" s="3"/>
      <c r="D158" s="3"/>
      <c r="E158" s="3"/>
      <c r="F158" s="36"/>
      <c r="G158" s="3"/>
      <c r="BQ158" s="3"/>
    </row>
    <row r="159" spans="3:69" ht="12.75">
      <c r="C159" s="3"/>
      <c r="D159" s="3"/>
      <c r="E159" s="3"/>
      <c r="F159" s="36"/>
      <c r="G159" s="3"/>
      <c r="BQ159" s="3"/>
    </row>
    <row r="160" spans="3:69" ht="12.75">
      <c r="C160" s="3"/>
      <c r="D160" s="3"/>
      <c r="E160" s="3"/>
      <c r="F160" s="36"/>
      <c r="G160" s="3"/>
      <c r="BQ160" s="3"/>
    </row>
    <row r="161" spans="3:69" ht="12.75">
      <c r="C161" s="3"/>
      <c r="D161" s="3"/>
      <c r="E161" s="3"/>
      <c r="F161" s="36"/>
      <c r="G161" s="3"/>
      <c r="BQ161" s="3"/>
    </row>
    <row r="162" spans="3:69" ht="12.75">
      <c r="C162" s="3"/>
      <c r="D162" s="3"/>
      <c r="E162" s="3"/>
      <c r="F162" s="36"/>
      <c r="G162" s="3"/>
      <c r="BQ162" s="3"/>
    </row>
    <row r="163" spans="3:69" ht="12.75">
      <c r="C163" s="3"/>
      <c r="D163" s="3"/>
      <c r="E163" s="3"/>
      <c r="F163" s="36"/>
      <c r="G163" s="3"/>
      <c r="BQ163" s="3"/>
    </row>
    <row r="164" spans="3:69" ht="12.75">
      <c r="C164" s="3"/>
      <c r="D164" s="3"/>
      <c r="E164" s="3"/>
      <c r="F164" s="36"/>
      <c r="G164" s="3"/>
      <c r="BQ164" s="3"/>
    </row>
    <row r="165" spans="3:69" ht="12.75">
      <c r="C165" s="3"/>
      <c r="D165" s="3"/>
      <c r="E165" s="3"/>
      <c r="F165" s="36"/>
      <c r="G165" s="3"/>
      <c r="BQ165" s="3"/>
    </row>
    <row r="166" spans="3:69" ht="12.75">
      <c r="C166" s="3"/>
      <c r="D166" s="3"/>
      <c r="E166" s="3"/>
      <c r="F166" s="36"/>
      <c r="G166" s="3"/>
      <c r="BQ166" s="3"/>
    </row>
    <row r="167" spans="3:69" ht="12.75">
      <c r="C167" s="3"/>
      <c r="D167" s="3"/>
      <c r="E167" s="3"/>
      <c r="F167" s="36"/>
      <c r="G167" s="3"/>
      <c r="BQ167" s="3"/>
    </row>
    <row r="168" spans="3:69" ht="12.75">
      <c r="C168" s="3"/>
      <c r="D168" s="3"/>
      <c r="E168" s="3"/>
      <c r="F168" s="36"/>
      <c r="G168" s="3"/>
      <c r="BQ168" s="3"/>
    </row>
    <row r="169" spans="3:69" ht="12.75">
      <c r="C169" s="3"/>
      <c r="D169" s="3"/>
      <c r="E169" s="3"/>
      <c r="F169" s="36"/>
      <c r="G169" s="3"/>
      <c r="BQ169" s="3"/>
    </row>
    <row r="170" spans="3:69" ht="12.75">
      <c r="C170" s="3"/>
      <c r="D170" s="3"/>
      <c r="E170" s="3"/>
      <c r="F170" s="36"/>
      <c r="G170" s="3"/>
      <c r="BQ170" s="3"/>
    </row>
    <row r="171" spans="3:69" ht="12.75">
      <c r="C171" s="3"/>
      <c r="D171" s="3"/>
      <c r="E171" s="3"/>
      <c r="F171" s="36"/>
      <c r="G171" s="3"/>
      <c r="BQ171" s="3"/>
    </row>
    <row r="172" spans="3:69" ht="12.75">
      <c r="C172" s="3"/>
      <c r="D172" s="3"/>
      <c r="E172" s="3"/>
      <c r="F172" s="36"/>
      <c r="G172" s="3"/>
      <c r="BQ172" s="3"/>
    </row>
    <row r="173" spans="3:69" ht="12.75">
      <c r="C173" s="3"/>
      <c r="D173" s="3"/>
      <c r="E173" s="3"/>
      <c r="F173" s="36"/>
      <c r="G173" s="3"/>
      <c r="BQ173" s="3"/>
    </row>
    <row r="174" spans="3:69" ht="12.75">
      <c r="C174" s="3"/>
      <c r="D174" s="3"/>
      <c r="E174" s="3"/>
      <c r="F174" s="36"/>
      <c r="G174" s="3"/>
      <c r="BQ174" s="3"/>
    </row>
    <row r="175" spans="3:69" ht="12.75">
      <c r="C175" s="3"/>
      <c r="D175" s="3"/>
      <c r="E175" s="3"/>
      <c r="F175" s="36"/>
      <c r="G175" s="3"/>
      <c r="BQ175" s="3"/>
    </row>
    <row r="176" spans="3:69" ht="12.75">
      <c r="C176" s="3"/>
      <c r="D176" s="3"/>
      <c r="E176" s="3"/>
      <c r="F176" s="36"/>
      <c r="G176" s="3"/>
      <c r="BQ176" s="3"/>
    </row>
    <row r="177" spans="3:69" ht="12.75">
      <c r="C177" s="3"/>
      <c r="D177" s="3"/>
      <c r="E177" s="3"/>
      <c r="F177" s="36"/>
      <c r="G177" s="3"/>
      <c r="BQ177" s="3"/>
    </row>
    <row r="178" spans="3:69" ht="12.75">
      <c r="C178" s="3"/>
      <c r="D178" s="3"/>
      <c r="E178" s="3"/>
      <c r="F178" s="36"/>
      <c r="G178" s="3"/>
      <c r="BQ178" s="3"/>
    </row>
    <row r="179" spans="3:69" ht="12.75">
      <c r="C179" s="3"/>
      <c r="D179" s="3"/>
      <c r="E179" s="3"/>
      <c r="F179" s="36"/>
      <c r="G179" s="3"/>
      <c r="BQ179" s="3"/>
    </row>
    <row r="180" spans="3:69" ht="12.75">
      <c r="C180" s="3"/>
      <c r="D180" s="3"/>
      <c r="E180" s="3"/>
      <c r="F180" s="36"/>
      <c r="G180" s="3"/>
      <c r="BQ180" s="3"/>
    </row>
    <row r="181" spans="3:69" ht="12.75">
      <c r="C181" s="3"/>
      <c r="D181" s="3"/>
      <c r="E181" s="3"/>
      <c r="F181" s="36"/>
      <c r="G181" s="3"/>
      <c r="BQ181" s="3"/>
    </row>
  </sheetData>
  <sheetProtection/>
  <mergeCells count="10">
    <mergeCell ref="G5:G6"/>
    <mergeCell ref="C3:G3"/>
    <mergeCell ref="G13:G14"/>
    <mergeCell ref="E13:E14"/>
    <mergeCell ref="F13:F14"/>
    <mergeCell ref="E5:E6"/>
    <mergeCell ref="C13:C14"/>
    <mergeCell ref="D13:D14"/>
    <mergeCell ref="C5:C6"/>
    <mergeCell ref="D5:D6"/>
  </mergeCells>
  <conditionalFormatting sqref="M2">
    <cfRule type="expression" priority="11" dxfId="2">
      <formula>Method_Control=1</formula>
    </cfRule>
  </conditionalFormatting>
  <conditionalFormatting sqref="N2:N3 BQ2:BQ3">
    <cfRule type="expression" priority="10" dxfId="2">
      <formula>Method_Control=2</formula>
    </cfRule>
  </conditionalFormatting>
  <printOptions/>
  <pageMargins left="0.7" right="0.7" top="0.75" bottom="0.75" header="0.3" footer="0.3"/>
  <pageSetup horizontalDpi="600" verticalDpi="600" orientation="portrait" scale="84" r:id="rId1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NFP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Erin Reddy</dc:creator>
  <cp:keywords/>
  <dc:description/>
  <cp:lastModifiedBy>Aldean Smith</cp:lastModifiedBy>
  <cp:lastPrinted>2013-10-21T21:39:42Z</cp:lastPrinted>
  <dcterms:created xsi:type="dcterms:W3CDTF">2013-10-21T15:34:04Z</dcterms:created>
  <dcterms:modified xsi:type="dcterms:W3CDTF">2021-05-06T17:34:55Z</dcterms:modified>
  <cp:category/>
  <cp:version/>
  <cp:contentType/>
  <cp:contentStatus/>
</cp:coreProperties>
</file>